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svitshetty/Desktop/elife/"/>
    </mc:Choice>
  </mc:AlternateContent>
  <xr:revisionPtr revIDLastSave="0" documentId="13_ncr:1_{8DFFEC28-5C1E-694E-A9BC-622F96DF6608}" xr6:coauthVersionLast="47" xr6:coauthVersionMax="47" xr10:uidLastSave="{00000000-0000-0000-0000-000000000000}"/>
  <bookViews>
    <workbookView xWindow="3360" yWindow="1940" windowWidth="26040" windowHeight="14940" activeTab="1" xr2:uid="{74A837A0-626E-6D45-B0F5-36E3EB8C02ED}"/>
  </bookViews>
  <sheets>
    <sheet name="SsrB" sheetId="2" r:id="rId1"/>
    <sheet name="SsrBc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9" i="3" l="1"/>
  <c r="L20" i="3"/>
  <c r="L21" i="3"/>
  <c r="L22" i="3"/>
  <c r="L23" i="3"/>
  <c r="L18" i="3"/>
  <c r="K22" i="3"/>
  <c r="K23" i="3"/>
  <c r="K21" i="3"/>
  <c r="K20" i="3"/>
  <c r="K18" i="3"/>
  <c r="K19" i="3"/>
  <c r="I8" i="3"/>
  <c r="J8" i="3"/>
  <c r="I9" i="3"/>
  <c r="J9" i="3"/>
  <c r="I10" i="3"/>
  <c r="J10" i="3"/>
  <c r="I11" i="3"/>
  <c r="J11" i="3"/>
  <c r="I12" i="3"/>
  <c r="J12" i="3"/>
  <c r="I13" i="3"/>
  <c r="J7" i="3"/>
  <c r="I7" i="3"/>
  <c r="H18" i="2" l="1"/>
  <c r="I18" i="2"/>
  <c r="H19" i="2"/>
  <c r="I19" i="2"/>
  <c r="H21" i="2"/>
  <c r="I21" i="2"/>
  <c r="H22" i="2"/>
  <c r="I22" i="2"/>
  <c r="I17" i="2"/>
  <c r="H17" i="2"/>
  <c r="H8" i="2"/>
  <c r="H9" i="2"/>
  <c r="H10" i="2"/>
  <c r="H11" i="2"/>
  <c r="H7" i="2"/>
  <c r="G8" i="2"/>
  <c r="G9" i="2"/>
  <c r="G10" i="2"/>
  <c r="G11" i="2"/>
  <c r="G7" i="2"/>
  <c r="E20" i="2"/>
  <c r="I20" i="2" s="1"/>
  <c r="H20" i="2" l="1"/>
</calcChain>
</file>

<file path=xl/sharedStrings.xml><?xml version="1.0" encoding="utf-8"?>
<sst xmlns="http://schemas.openxmlformats.org/spreadsheetml/2006/main" count="18" uniqueCount="7">
  <si>
    <t>Conc (nM)</t>
  </si>
  <si>
    <t>Average</t>
  </si>
  <si>
    <t>Std error</t>
  </si>
  <si>
    <t>pH 7.4 Binding probability</t>
  </si>
  <si>
    <t>pH 6.1 Binding probability</t>
  </si>
  <si>
    <t>Single molecule unzipping- SsrB</t>
  </si>
  <si>
    <t>Single molecule unzipping- SsrBc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</si>
</sst>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010A0-B746-A044-AA01-8979B3085B6B}">
  <dimension ref="A2:I22"/>
  <sheetViews>
    <sheetView workbookViewId="0">
      <selection activeCell="A2" sqref="A2"/>
    </sheetView>
  </sheetViews>
  <sheetFormatPr baseColWidth="10" defaultRowHeight="16" x14ac:dyDescent="0.2"/>
  <sheetData>
    <row r="2" spans="1:9" x14ac:dyDescent="0.2">
      <c r="A2" s="2" t="s">
        <v>5</v>
      </c>
    </row>
    <row r="5" spans="1:9" x14ac:dyDescent="0.2">
      <c r="A5" s="2"/>
      <c r="B5" s="3" t="s">
        <v>3</v>
      </c>
      <c r="C5" s="3"/>
      <c r="D5" s="3"/>
      <c r="E5" s="3"/>
      <c r="F5" s="2"/>
      <c r="G5" s="2"/>
      <c r="H5" s="2"/>
    </row>
    <row r="6" spans="1:9" x14ac:dyDescent="0.2">
      <c r="A6" s="2" t="s">
        <v>0</v>
      </c>
      <c r="B6" s="2">
        <v>1</v>
      </c>
      <c r="C6" s="2">
        <v>2</v>
      </c>
      <c r="D6" s="2">
        <v>3</v>
      </c>
      <c r="E6" s="2">
        <v>4</v>
      </c>
      <c r="F6" s="2"/>
      <c r="G6" s="2" t="s">
        <v>1</v>
      </c>
      <c r="H6" s="2" t="s">
        <v>2</v>
      </c>
    </row>
    <row r="7" spans="1:9" x14ac:dyDescent="0.2">
      <c r="A7" s="2">
        <v>50</v>
      </c>
      <c r="B7">
        <v>3.125E-2</v>
      </c>
      <c r="C7">
        <v>6.25E-2</v>
      </c>
      <c r="D7">
        <v>3.125E-2</v>
      </c>
      <c r="E7">
        <v>0</v>
      </c>
      <c r="G7" s="1">
        <f>AVERAGE(B7:E7)</f>
        <v>3.125E-2</v>
      </c>
      <c r="H7" s="1">
        <f>STDEV(B7:E7)/SQRT(COUNT(B7:E7))</f>
        <v>1.2757759076995719E-2</v>
      </c>
    </row>
    <row r="8" spans="1:9" x14ac:dyDescent="0.2">
      <c r="A8" s="2">
        <v>100</v>
      </c>
      <c r="B8">
        <v>0.125</v>
      </c>
      <c r="C8">
        <v>3.125E-2</v>
      </c>
      <c r="D8">
        <v>0</v>
      </c>
      <c r="G8" s="1">
        <f t="shared" ref="G8:G11" si="0">AVERAGE(B8:E8)</f>
        <v>5.2083333333333336E-2</v>
      </c>
      <c r="H8" s="1">
        <f t="shared" ref="H8:H11" si="1">STDEV(B8:E8)/SQRT(COUNT(B8:E8))</f>
        <v>3.7557825786083222E-2</v>
      </c>
    </row>
    <row r="9" spans="1:9" x14ac:dyDescent="0.2">
      <c r="A9" s="2">
        <v>150</v>
      </c>
      <c r="B9">
        <v>9.375E-2</v>
      </c>
      <c r="C9">
        <v>3.125E-2</v>
      </c>
      <c r="D9">
        <v>1</v>
      </c>
      <c r="E9">
        <v>1</v>
      </c>
      <c r="G9" s="1">
        <f t="shared" si="0"/>
        <v>0.53125</v>
      </c>
      <c r="H9" s="1">
        <f t="shared" si="1"/>
        <v>0.27093347507583238</v>
      </c>
    </row>
    <row r="10" spans="1:9" x14ac:dyDescent="0.2">
      <c r="A10" s="2">
        <v>250</v>
      </c>
      <c r="B10">
        <v>1</v>
      </c>
      <c r="C10">
        <v>1</v>
      </c>
      <c r="D10">
        <v>1</v>
      </c>
      <c r="G10" s="1">
        <f>AVERAGE(B10:D10)</f>
        <v>1</v>
      </c>
      <c r="H10" s="1">
        <f>STDEV(B10:D10)/SQRT(COUNT(B10:D10))</f>
        <v>0</v>
      </c>
    </row>
    <row r="11" spans="1:9" x14ac:dyDescent="0.2">
      <c r="A11" s="2">
        <v>400</v>
      </c>
      <c r="B11">
        <v>1</v>
      </c>
      <c r="C11">
        <v>1</v>
      </c>
      <c r="G11" s="1">
        <f t="shared" si="0"/>
        <v>1</v>
      </c>
      <c r="H11" s="1">
        <f t="shared" si="1"/>
        <v>0</v>
      </c>
    </row>
    <row r="15" spans="1:9" x14ac:dyDescent="0.2">
      <c r="A15" s="2"/>
      <c r="B15" s="3" t="s">
        <v>4</v>
      </c>
      <c r="C15" s="3"/>
      <c r="D15" s="3"/>
      <c r="E15" s="3"/>
      <c r="F15" s="3"/>
      <c r="G15" s="2"/>
      <c r="H15" s="2"/>
      <c r="I15" s="2"/>
    </row>
    <row r="16" spans="1:9" x14ac:dyDescent="0.2">
      <c r="A16" s="2" t="s">
        <v>0</v>
      </c>
      <c r="B16" s="2">
        <v>1</v>
      </c>
      <c r="C16" s="2">
        <v>2</v>
      </c>
      <c r="D16" s="2">
        <v>3</v>
      </c>
      <c r="E16" s="2">
        <v>4</v>
      </c>
      <c r="F16" s="2">
        <v>5</v>
      </c>
      <c r="G16" s="2"/>
      <c r="H16" s="2" t="s">
        <v>1</v>
      </c>
      <c r="I16" s="2" t="s">
        <v>2</v>
      </c>
    </row>
    <row r="17" spans="1:9" x14ac:dyDescent="0.2">
      <c r="A17" s="2">
        <v>1</v>
      </c>
      <c r="B17">
        <v>0</v>
      </c>
      <c r="C17">
        <v>0</v>
      </c>
      <c r="D17">
        <v>6.25E-2</v>
      </c>
      <c r="E17">
        <v>0</v>
      </c>
      <c r="H17" s="1">
        <f t="shared" ref="H17:H22" si="2">AVERAGE(B17:F17)</f>
        <v>1.5625E-2</v>
      </c>
      <c r="I17" s="1">
        <f t="shared" ref="I17:I22" si="3">STDEV(B17:F17)/SQRT(COUNT(B17:F17))</f>
        <v>1.5625E-2</v>
      </c>
    </row>
    <row r="18" spans="1:9" x14ac:dyDescent="0.2">
      <c r="A18" s="2">
        <v>2</v>
      </c>
      <c r="B18">
        <v>0</v>
      </c>
      <c r="C18">
        <v>3.125E-2</v>
      </c>
      <c r="D18">
        <v>6.25E-2</v>
      </c>
      <c r="H18" s="1">
        <f t="shared" si="2"/>
        <v>3.125E-2</v>
      </c>
      <c r="I18" s="1">
        <f t="shared" si="3"/>
        <v>1.8042195912175808E-2</v>
      </c>
    </row>
    <row r="19" spans="1:9" x14ac:dyDescent="0.2">
      <c r="A19" s="2">
        <v>3.5</v>
      </c>
      <c r="B19">
        <v>0</v>
      </c>
      <c r="C19">
        <v>6.0606060606060608E-2</v>
      </c>
      <c r="D19">
        <v>0</v>
      </c>
      <c r="E19">
        <v>3.125E-2</v>
      </c>
      <c r="H19" s="1">
        <f t="shared" si="2"/>
        <v>2.2964015151515152E-2</v>
      </c>
      <c r="I19" s="1">
        <f t="shared" si="3"/>
        <v>1.4549550722357437E-2</v>
      </c>
    </row>
    <row r="20" spans="1:9" x14ac:dyDescent="0.2">
      <c r="A20" s="2">
        <v>5</v>
      </c>
      <c r="B20">
        <v>0.1875</v>
      </c>
      <c r="C20">
        <v>0.96875</v>
      </c>
      <c r="D20">
        <v>0.71875</v>
      </c>
      <c r="E20">
        <f>26/33</f>
        <v>0.78787878787878785</v>
      </c>
      <c r="F20">
        <v>0.40625</v>
      </c>
      <c r="H20" s="1">
        <f t="shared" si="2"/>
        <v>0.61382575757575764</v>
      </c>
      <c r="I20" s="1">
        <f t="shared" si="3"/>
        <v>0.14002073392395936</v>
      </c>
    </row>
    <row r="21" spans="1:9" x14ac:dyDescent="0.2">
      <c r="A21" s="2">
        <v>7.5</v>
      </c>
      <c r="B21">
        <v>1</v>
      </c>
      <c r="C21">
        <v>0.75</v>
      </c>
      <c r="D21">
        <v>0.25</v>
      </c>
      <c r="E21">
        <v>1</v>
      </c>
      <c r="F21">
        <v>1</v>
      </c>
      <c r="H21" s="1">
        <f t="shared" si="2"/>
        <v>0.8</v>
      </c>
      <c r="I21" s="1">
        <f t="shared" si="3"/>
        <v>0.14577379737113247</v>
      </c>
    </row>
    <row r="22" spans="1:9" x14ac:dyDescent="0.2">
      <c r="A22" s="2">
        <v>10</v>
      </c>
      <c r="B22">
        <v>0.97058823529411764</v>
      </c>
      <c r="C22">
        <v>0.90625</v>
      </c>
      <c r="D22">
        <v>1</v>
      </c>
      <c r="E22">
        <v>0.8529411764705882</v>
      </c>
      <c r="H22" s="1">
        <f t="shared" si="2"/>
        <v>0.93244485294117652</v>
      </c>
      <c r="I22" s="1">
        <f t="shared" si="3"/>
        <v>3.2946446956148616E-2</v>
      </c>
    </row>
  </sheetData>
  <mergeCells count="2">
    <mergeCell ref="B5:E5"/>
    <mergeCell ref="B15:F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2EBF4-567D-0B43-A4B8-38717E027FE8}">
  <dimension ref="A2:L24"/>
  <sheetViews>
    <sheetView tabSelected="1" workbookViewId="0">
      <selection activeCell="F2" sqref="F2"/>
    </sheetView>
  </sheetViews>
  <sheetFormatPr baseColWidth="10" defaultRowHeight="16" x14ac:dyDescent="0.2"/>
  <sheetData>
    <row r="2" spans="1:12" x14ac:dyDescent="0.2">
      <c r="A2" s="2" t="s">
        <v>6</v>
      </c>
    </row>
    <row r="5" spans="1:12" x14ac:dyDescent="0.2">
      <c r="A5" s="2"/>
      <c r="B5" s="3" t="s">
        <v>3</v>
      </c>
      <c r="C5" s="3"/>
      <c r="D5" s="3"/>
      <c r="E5" s="3"/>
      <c r="F5" s="3"/>
      <c r="G5" s="3"/>
      <c r="H5" s="2"/>
      <c r="I5" s="2"/>
      <c r="J5" s="2"/>
    </row>
    <row r="6" spans="1:12" x14ac:dyDescent="0.2">
      <c r="A6" s="2" t="s">
        <v>0</v>
      </c>
      <c r="B6" s="2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/>
      <c r="I6" s="2" t="s">
        <v>1</v>
      </c>
      <c r="J6" s="2" t="s">
        <v>2</v>
      </c>
    </row>
    <row r="7" spans="1:12" x14ac:dyDescent="0.2">
      <c r="A7" s="2">
        <v>50</v>
      </c>
      <c r="B7">
        <v>0</v>
      </c>
      <c r="C7">
        <v>0</v>
      </c>
      <c r="D7">
        <v>0</v>
      </c>
      <c r="E7">
        <v>0</v>
      </c>
      <c r="I7" s="1">
        <f>AVERAGE(B7:G7)</f>
        <v>0</v>
      </c>
      <c r="J7" s="1">
        <f>STDEV(B7:G7)/SQRT(COUNT(B7:G7))</f>
        <v>0</v>
      </c>
    </row>
    <row r="8" spans="1:12" x14ac:dyDescent="0.2">
      <c r="A8" s="2">
        <v>100</v>
      </c>
      <c r="B8">
        <v>0</v>
      </c>
      <c r="C8">
        <v>0.28125</v>
      </c>
      <c r="D8">
        <v>0</v>
      </c>
      <c r="I8" s="1">
        <f t="shared" ref="I8:I13" si="0">AVERAGE(B8:G8)</f>
        <v>9.375E-2</v>
      </c>
      <c r="J8" s="1">
        <f t="shared" ref="J8:J12" si="1">STDEV(B8:G8)/SQRT(COUNT(B8:G8))</f>
        <v>9.3750000000000014E-2</v>
      </c>
    </row>
    <row r="9" spans="1:12" x14ac:dyDescent="0.2">
      <c r="A9" s="2">
        <v>250</v>
      </c>
      <c r="B9">
        <v>0.625</v>
      </c>
      <c r="C9">
        <v>3.125E-2</v>
      </c>
      <c r="D9">
        <v>0</v>
      </c>
      <c r="E9">
        <v>3.125E-2</v>
      </c>
      <c r="F9">
        <v>0</v>
      </c>
      <c r="I9" s="1">
        <f t="shared" si="0"/>
        <v>0.13750000000000001</v>
      </c>
      <c r="J9" s="1">
        <f t="shared" si="1"/>
        <v>0.12207515615390381</v>
      </c>
    </row>
    <row r="10" spans="1:12" x14ac:dyDescent="0.2">
      <c r="A10" s="2">
        <v>400</v>
      </c>
      <c r="B10">
        <v>0.25</v>
      </c>
      <c r="C10">
        <v>0.15625</v>
      </c>
      <c r="D10">
        <v>0.375</v>
      </c>
      <c r="E10">
        <v>9.375E-2</v>
      </c>
      <c r="F10">
        <v>6.25E-2</v>
      </c>
      <c r="G10">
        <v>0.125</v>
      </c>
      <c r="I10" s="1">
        <f t="shared" si="0"/>
        <v>0.17708333333333334</v>
      </c>
      <c r="J10" s="1">
        <f t="shared" si="1"/>
        <v>4.7507309379130759E-2</v>
      </c>
    </row>
    <row r="11" spans="1:12" x14ac:dyDescent="0.2">
      <c r="A11" s="2">
        <v>750</v>
      </c>
      <c r="B11">
        <v>0.75</v>
      </c>
      <c r="C11">
        <v>0.59375</v>
      </c>
      <c r="D11">
        <v>0.53125</v>
      </c>
      <c r="E11">
        <v>1</v>
      </c>
      <c r="I11" s="1">
        <f t="shared" si="0"/>
        <v>0.71875</v>
      </c>
      <c r="J11" s="1">
        <f t="shared" si="1"/>
        <v>0.10442675862376782</v>
      </c>
    </row>
    <row r="12" spans="1:12" x14ac:dyDescent="0.2">
      <c r="A12" s="2">
        <v>1000</v>
      </c>
      <c r="B12">
        <v>1</v>
      </c>
      <c r="C12">
        <v>0.65625</v>
      </c>
      <c r="D12">
        <v>1</v>
      </c>
      <c r="E12">
        <v>0.59375</v>
      </c>
      <c r="I12" s="1">
        <f t="shared" si="0"/>
        <v>0.8125</v>
      </c>
      <c r="J12" s="1">
        <f t="shared" si="1"/>
        <v>0.10900234133571016</v>
      </c>
    </row>
    <row r="13" spans="1:12" x14ac:dyDescent="0.2">
      <c r="A13" s="2">
        <v>1500</v>
      </c>
      <c r="B13">
        <v>0.96875</v>
      </c>
      <c r="I13" s="1">
        <f t="shared" si="0"/>
        <v>0.96875</v>
      </c>
      <c r="J13" s="1"/>
    </row>
    <row r="16" spans="1:12" x14ac:dyDescent="0.2">
      <c r="B16" s="3" t="s">
        <v>4</v>
      </c>
      <c r="C16" s="3"/>
      <c r="D16" s="3"/>
      <c r="E16" s="3"/>
      <c r="F16" s="3"/>
      <c r="G16" s="3"/>
      <c r="H16" s="3"/>
      <c r="I16" s="3"/>
      <c r="J16" s="2"/>
      <c r="K16" s="2"/>
      <c r="L16" s="2"/>
    </row>
    <row r="17" spans="1:12" x14ac:dyDescent="0.2">
      <c r="A17" s="2" t="s">
        <v>0</v>
      </c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/>
      <c r="K17" s="2" t="s">
        <v>1</v>
      </c>
      <c r="L17" s="2" t="s">
        <v>2</v>
      </c>
    </row>
    <row r="18" spans="1:12" x14ac:dyDescent="0.2">
      <c r="A18" s="2">
        <v>25</v>
      </c>
      <c r="B18">
        <v>3.125E-2</v>
      </c>
      <c r="C18">
        <v>0</v>
      </c>
      <c r="D18">
        <v>0</v>
      </c>
      <c r="E18">
        <v>0</v>
      </c>
      <c r="K18" s="1">
        <f>AVERAGE(B18:I18)</f>
        <v>7.8125E-3</v>
      </c>
      <c r="L18" s="1">
        <f>STDEV(B18:I18)/SQRT(COUNT(B18:I18))</f>
        <v>7.8125E-3</v>
      </c>
    </row>
    <row r="19" spans="1:12" x14ac:dyDescent="0.2">
      <c r="A19" s="2">
        <v>50</v>
      </c>
      <c r="B19">
        <v>6.25E-2</v>
      </c>
      <c r="C19">
        <v>6.25E-2</v>
      </c>
      <c r="D19">
        <v>3.125E-2</v>
      </c>
      <c r="K19" s="1">
        <f>AVERAGE(B19:I19)</f>
        <v>5.2083333333333336E-2</v>
      </c>
      <c r="L19" s="1">
        <f t="shared" ref="L19:L23" si="2">STDEV(B19:I19)/SQRT(COUNT(B19:I19))</f>
        <v>1.0416666666666663E-2</v>
      </c>
    </row>
    <row r="20" spans="1:12" x14ac:dyDescent="0.2">
      <c r="A20" s="2">
        <v>100</v>
      </c>
      <c r="B20">
        <v>0.65625</v>
      </c>
      <c r="C20">
        <v>3.125E-2</v>
      </c>
      <c r="D20">
        <v>3.125E-2</v>
      </c>
      <c r="E20">
        <v>1</v>
      </c>
      <c r="F20">
        <v>0.53125</v>
      </c>
      <c r="G20">
        <v>3.125E-2</v>
      </c>
      <c r="H20">
        <v>0.6875</v>
      </c>
      <c r="I20">
        <v>0.28125</v>
      </c>
      <c r="K20" s="1">
        <f>AVERAGE(B20:I20)</f>
        <v>0.40625</v>
      </c>
      <c r="L20" s="1">
        <f t="shared" si="2"/>
        <v>0.13005943867818942</v>
      </c>
    </row>
    <row r="21" spans="1:12" x14ac:dyDescent="0.2">
      <c r="A21" s="2">
        <v>175</v>
      </c>
      <c r="B21">
        <v>0.15625</v>
      </c>
      <c r="C21">
        <v>0.25</v>
      </c>
      <c r="D21">
        <v>0.28125</v>
      </c>
      <c r="E21">
        <v>0.21875</v>
      </c>
      <c r="F21">
        <v>0.9375</v>
      </c>
      <c r="G21">
        <v>0.75</v>
      </c>
      <c r="K21" s="1">
        <f>AVERAGE(B21:I21)</f>
        <v>0.43229166666666669</v>
      </c>
      <c r="L21" s="1">
        <f t="shared" si="2"/>
        <v>0.13341875518873317</v>
      </c>
    </row>
    <row r="22" spans="1:12" x14ac:dyDescent="0.2">
      <c r="A22" s="2">
        <v>250</v>
      </c>
      <c r="B22">
        <v>1</v>
      </c>
      <c r="C22">
        <v>0.875</v>
      </c>
      <c r="D22">
        <v>1</v>
      </c>
      <c r="E22">
        <v>0.90625</v>
      </c>
      <c r="K22" s="1">
        <f t="shared" ref="K22:K23" si="3">AVERAGE(B22:I22)</f>
        <v>0.9453125</v>
      </c>
      <c r="L22" s="1">
        <f t="shared" si="2"/>
        <v>3.2211762700137973E-2</v>
      </c>
    </row>
    <row r="23" spans="1:12" x14ac:dyDescent="0.2">
      <c r="A23" s="2">
        <v>400</v>
      </c>
      <c r="B23">
        <v>1</v>
      </c>
      <c r="C23">
        <v>0.7567567567567568</v>
      </c>
      <c r="D23">
        <v>1</v>
      </c>
      <c r="E23">
        <v>0.90625</v>
      </c>
      <c r="F23">
        <v>0.9375</v>
      </c>
      <c r="K23" s="1">
        <f t="shared" si="3"/>
        <v>0.9201013513513514</v>
      </c>
      <c r="L23" s="1">
        <f t="shared" si="2"/>
        <v>4.4689829717783972E-2</v>
      </c>
    </row>
    <row r="24" spans="1:12" x14ac:dyDescent="0.2">
      <c r="K24" s="1"/>
      <c r="L24" s="1"/>
    </row>
  </sheetData>
  <mergeCells count="2">
    <mergeCell ref="B5:G5"/>
    <mergeCell ref="B16:I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SsrB</vt:lpstr>
      <vt:lpstr>SsrBc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Dasvit Shetty</dc:creator>
  <cp:lastModifiedBy>Dasvit Shetty</cp:lastModifiedBy>
  <dcterms:created xsi:type="dcterms:W3CDTF">2022-12-27T20:23:22Z</dcterms:created>
  <dcterms:modified xsi:type="dcterms:W3CDTF">2022-12-29T18:58:10Z</dcterms:modified>
</cp:coreProperties>
</file>